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0" yWindow="990" windowWidth="11490" windowHeight="9255" activeTab="0"/>
  </bookViews>
  <sheets>
    <sheet name="subv-2018 сайт" sheetId="1" r:id="rId1"/>
    <sheet name="грн" sheetId="2" r:id="rId2"/>
  </sheets>
  <definedNames>
    <definedName name="_xlnm.Print_Area" localSheetId="0">'subv-2018 сайт'!$A$1:$G$32</definedName>
  </definedNames>
  <calcPr fullCalcOnLoad="1"/>
</workbook>
</file>

<file path=xl/sharedStrings.xml><?xml version="1.0" encoding="utf-8"?>
<sst xmlns="http://schemas.openxmlformats.org/spreadsheetml/2006/main" count="69" uniqueCount="37">
  <si>
    <t>На виплату державних соціальних допомог</t>
  </si>
  <si>
    <t>На надання пільг та субсидіїй на придбання твердого палива та скрапленого газу</t>
  </si>
  <si>
    <t>Назва районів та міст</t>
  </si>
  <si>
    <t xml:space="preserve"> На надання пільг та субсидій на оплату послуг ЖКП</t>
  </si>
  <si>
    <t xml:space="preserve">1.Бахмaцький </t>
  </si>
  <si>
    <t>2.Бобровицький</t>
  </si>
  <si>
    <t xml:space="preserve">3.Борзнянський </t>
  </si>
  <si>
    <t>4.Варвинський</t>
  </si>
  <si>
    <t>5.Городнянський</t>
  </si>
  <si>
    <t xml:space="preserve">6.Iчнянський </t>
  </si>
  <si>
    <t>7.Козелецький</t>
  </si>
  <si>
    <t>8.Коропський</t>
  </si>
  <si>
    <t>9.Корюкiвський</t>
  </si>
  <si>
    <t>10.Куликiвський</t>
  </si>
  <si>
    <t xml:space="preserve">11.Менський </t>
  </si>
  <si>
    <t xml:space="preserve">12.Нiжинський </t>
  </si>
  <si>
    <t xml:space="preserve">13.Н.Сiверський </t>
  </si>
  <si>
    <t>14.Носiвський</t>
  </si>
  <si>
    <t xml:space="preserve">15.Прилуцький </t>
  </si>
  <si>
    <t>16.Рiпкинський</t>
  </si>
  <si>
    <t>17.Семенiвський</t>
  </si>
  <si>
    <t>18.Сосницький</t>
  </si>
  <si>
    <t>19.Срiбнянський</t>
  </si>
  <si>
    <t>20.Талалаївський</t>
  </si>
  <si>
    <t xml:space="preserve">21.Чернiгiвський </t>
  </si>
  <si>
    <t>23.м.Чернiгiв</t>
  </si>
  <si>
    <t xml:space="preserve">24.м.Нiжин </t>
  </si>
  <si>
    <t xml:space="preserve">25.м.Прилуки </t>
  </si>
  <si>
    <t>29.м.Н.Сiверський</t>
  </si>
  <si>
    <t>Всього</t>
  </si>
  <si>
    <t>тис.грн</t>
  </si>
  <si>
    <t>22.Сновський</t>
  </si>
  <si>
    <t>грн</t>
  </si>
  <si>
    <t>Департамент соцзахисту населення ОДА - обласний бюджет</t>
  </si>
  <si>
    <t>План на січень-жовтень п.р.</t>
  </si>
  <si>
    <r>
      <t>Інформація щодо надходжень соціальних субвенцій з державного бюджету до місцевих бюджетів Чернігівської області станом на</t>
    </r>
    <r>
      <rPr>
        <b/>
        <sz val="12.5"/>
        <color indexed="12"/>
        <rFont val="Times New Roman"/>
        <family val="1"/>
      </rPr>
      <t xml:space="preserve"> 01 листопада 2018 року  </t>
    </r>
    <r>
      <rPr>
        <b/>
        <sz val="12.5"/>
        <rFont val="Times New Roman"/>
        <family val="1"/>
      </rPr>
      <t xml:space="preserve">                                  </t>
    </r>
  </si>
  <si>
    <r>
      <t>Надійшло на</t>
    </r>
    <r>
      <rPr>
        <sz val="11"/>
        <color indexed="12"/>
        <rFont val="Times New Roman"/>
        <family val="1"/>
      </rPr>
      <t xml:space="preserve"> 01.11.2018</t>
    </r>
  </si>
</sst>
</file>

<file path=xl/styles.xml><?xml version="1.0" encoding="utf-8"?>
<styleSheet xmlns="http://schemas.openxmlformats.org/spreadsheetml/2006/main">
  <numFmts count="5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₽_-;\-* #,##0\ _₽_-;_-* &quot;-&quot;\ _₽_-;_-@_-"/>
    <numFmt numFmtId="178" formatCode="_-* #,##0.00\ &quot;₴&quot;_-;\-* #,##0.00\ &quot;₴&quot;_-;_-* &quot;-&quot;??\ &quot;₴&quot;_-;_-@_-"/>
    <numFmt numFmtId="179" formatCode="_-* #,##0.00\ _₽_-;\-* #,##0.00\ _₽_-;_-* &quot;-&quot;??\ _₽_-;_-@_-"/>
    <numFmt numFmtId="180" formatCode="#,##0&quot;грн&quot;;\-#,##0&quot;грн&quot;"/>
    <numFmt numFmtId="181" formatCode="#,##0&quot;грн&quot;;[Red]\-#,##0&quot;грн&quot;"/>
    <numFmt numFmtId="182" formatCode="#,##0.00&quot;грн&quot;;\-#,##0.00&quot;грн&quot;"/>
    <numFmt numFmtId="183" formatCode="#,##0.00&quot;грн&quot;;[Red]\-#,##0.00&quot;грн&quot;"/>
    <numFmt numFmtId="184" formatCode="_-* #,##0&quot;грн&quot;_-;\-* #,##0&quot;грн&quot;_-;_-* &quot;-&quot;&quot;грн&quot;_-;_-@_-"/>
    <numFmt numFmtId="185" formatCode="_-* #,##0_г_р_н_-;\-* #,##0_г_р_н_-;_-* &quot;-&quot;_г_р_н_-;_-@_-"/>
    <numFmt numFmtId="186" formatCode="_-* #,##0.00&quot;грн&quot;_-;\-* #,##0.00&quot;грн&quot;_-;_-* &quot;-&quot;??&quot;грн&quot;_-;_-@_-"/>
    <numFmt numFmtId="187" formatCode="_-* #,##0.00_г_р_н_-;\-* #,##0.00_г_р_н_-;_-* &quot;-&quot;??_г_р_н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.0"/>
    <numFmt numFmtId="197" formatCode="0.0"/>
    <numFmt numFmtId="198" formatCode="0.0000"/>
    <numFmt numFmtId="199" formatCode="0.000"/>
    <numFmt numFmtId="200" formatCode="0.00000"/>
    <numFmt numFmtId="201" formatCode="0.000000"/>
    <numFmt numFmtId="202" formatCode="0.0000000"/>
    <numFmt numFmtId="203" formatCode="0.00000000"/>
    <numFmt numFmtId="204" formatCode="0.000000000"/>
    <numFmt numFmtId="205" formatCode="0.0_ ;[Red]\-0.0\ "/>
    <numFmt numFmtId="206" formatCode="#,##0.0;[Red]#,##0.0"/>
    <numFmt numFmtId="207" formatCode="0.0%"/>
    <numFmt numFmtId="208" formatCode="#,##0.000"/>
    <numFmt numFmtId="209" formatCode="_-* #,##0.000\ _г_р_н_._-;\-* #,##0.000\ _г_р_н_._-;_-* &quot;-&quot;??\ _г_р_н_._-;_-@_-"/>
    <numFmt numFmtId="210" formatCode="_-* #,##0.0000\ _г_р_н_._-;\-* #,##0.0000\ _г_р_н_._-;_-* &quot;-&quot;??\ _г_р_н_._-;_-@_-"/>
    <numFmt numFmtId="211" formatCode="0.00_ ;[Red]\-0.00\ "/>
    <numFmt numFmtId="212" formatCode="#,##0.00_ ;[Red]\-#,##0.00\ "/>
    <numFmt numFmtId="213" formatCode="#,##0.0_ ;[Red]\-#,##0.0\ "/>
    <numFmt numFmtId="214" formatCode="#,##0.00_);\-#,##0.00"/>
  </numFmts>
  <fonts count="19">
    <font>
      <sz val="10"/>
      <name val="Arial Cyr"/>
      <family val="0"/>
    </font>
    <font>
      <sz val="10"/>
      <name val="Helv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Courier"/>
      <family val="0"/>
    </font>
    <font>
      <sz val="12"/>
      <color indexed="8"/>
      <name val="Times New Roman"/>
      <family val="1"/>
    </font>
    <font>
      <b/>
      <sz val="112.5"/>
      <name val="Times New Roman"/>
      <family val="1"/>
    </font>
    <font>
      <b/>
      <sz val="12.5"/>
      <name val="Times New Roman"/>
      <family val="1"/>
    </font>
    <font>
      <sz val="12.5"/>
      <name val="Times New Roman"/>
      <family val="1"/>
    </font>
    <font>
      <b/>
      <sz val="10"/>
      <name val="Times New Roman"/>
      <family val="1"/>
    </font>
    <font>
      <sz val="9"/>
      <name val="Arial Cyr"/>
      <family val="0"/>
    </font>
    <font>
      <sz val="9"/>
      <name val="Helv"/>
      <family val="0"/>
    </font>
    <font>
      <sz val="11"/>
      <color indexed="12"/>
      <name val="Times New Roman"/>
      <family val="1"/>
    </font>
    <font>
      <b/>
      <sz val="12.5"/>
      <color indexed="12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8" fillId="0" borderId="1" xfId="0" applyNumberFormat="1" applyFont="1" applyBorder="1" applyAlignment="1">
      <alignment horizontal="center" vertical="center" wrapText="1"/>
    </xf>
    <xf numFmtId="0" fontId="10" fillId="0" borderId="1" xfId="19" applyNumberFormat="1" applyFont="1" applyFill="1" applyBorder="1" applyAlignment="1" applyProtection="1">
      <alignment vertical="center"/>
      <protection locked="0"/>
    </xf>
    <xf numFmtId="0" fontId="7" fillId="0" borderId="1" xfId="0" applyNumberFormat="1" applyFont="1" applyBorder="1" applyAlignment="1">
      <alignment vertical="center"/>
    </xf>
    <xf numFmtId="212" fontId="5" fillId="0" borderId="1" xfId="0" applyNumberFormat="1" applyFont="1" applyBorder="1" applyAlignment="1">
      <alignment vertical="center"/>
    </xf>
    <xf numFmtId="212" fontId="14" fillId="0" borderId="1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 wrapText="1" readingOrder="1"/>
    </xf>
    <xf numFmtId="0" fontId="8" fillId="0" borderId="1" xfId="0" applyNumberFormat="1" applyFont="1" applyBorder="1" applyAlignment="1">
      <alignment horizontal="center" vertical="center" wrapText="1" readingOrder="1"/>
    </xf>
    <xf numFmtId="0" fontId="6" fillId="0" borderId="0" xfId="0" applyFont="1" applyAlignment="1">
      <alignment horizontal="center" vertical="center" wrapText="1" readingOrder="1"/>
    </xf>
    <xf numFmtId="0" fontId="10" fillId="0" borderId="1" xfId="19" applyNumberFormat="1" applyFont="1" applyFill="1" applyBorder="1" applyAlignment="1" applyProtection="1">
      <alignment vertical="center" readingOrder="1"/>
      <protection locked="0"/>
    </xf>
    <xf numFmtId="213" fontId="6" fillId="0" borderId="1" xfId="0" applyNumberFormat="1" applyFont="1" applyFill="1" applyBorder="1" applyAlignment="1">
      <alignment vertical="center" readingOrder="1"/>
    </xf>
    <xf numFmtId="213" fontId="6" fillId="0" borderId="1" xfId="0" applyNumberFormat="1" applyFont="1" applyBorder="1" applyAlignment="1">
      <alignment vertical="center" readingOrder="1"/>
    </xf>
    <xf numFmtId="0" fontId="5" fillId="0" borderId="0" xfId="0" applyFont="1" applyAlignment="1">
      <alignment readingOrder="1"/>
    </xf>
    <xf numFmtId="0" fontId="7" fillId="0" borderId="1" xfId="0" applyNumberFormat="1" applyFont="1" applyBorder="1" applyAlignment="1">
      <alignment vertical="center" readingOrder="1"/>
    </xf>
    <xf numFmtId="213" fontId="7" fillId="0" borderId="1" xfId="0" applyNumberFormat="1" applyFont="1" applyBorder="1" applyAlignment="1">
      <alignment vertical="center" readingOrder="1"/>
    </xf>
    <xf numFmtId="49" fontId="5" fillId="0" borderId="0" xfId="0" applyNumberFormat="1" applyFont="1" applyAlignment="1">
      <alignment readingOrder="1"/>
    </xf>
    <xf numFmtId="0" fontId="11" fillId="0" borderId="0" xfId="0" applyNumberFormat="1" applyFont="1" applyBorder="1" applyAlignment="1">
      <alignment horizontal="center" vertical="center" wrapText="1" readingOrder="1"/>
    </xf>
    <xf numFmtId="49" fontId="13" fillId="0" borderId="0" xfId="0" applyNumberFormat="1" applyFont="1" applyBorder="1" applyAlignment="1">
      <alignment horizontal="right" vertical="center" wrapText="1" readingOrder="1"/>
    </xf>
    <xf numFmtId="49" fontId="6" fillId="0" borderId="0" xfId="0" applyNumberFormat="1" applyFont="1" applyBorder="1" applyAlignment="1">
      <alignment horizontal="center" vertical="center" wrapText="1" readingOrder="1"/>
    </xf>
    <xf numFmtId="0" fontId="8" fillId="0" borderId="0" xfId="0" applyNumberFormat="1" applyFont="1" applyBorder="1" applyAlignment="1">
      <alignment horizontal="center" vertical="center" wrapText="1" readingOrder="1"/>
    </xf>
    <xf numFmtId="213" fontId="6" fillId="0" borderId="0" xfId="0" applyNumberFormat="1" applyFont="1" applyBorder="1" applyAlignment="1">
      <alignment vertical="center" readingOrder="1"/>
    </xf>
    <xf numFmtId="213" fontId="7" fillId="0" borderId="0" xfId="0" applyNumberFormat="1" applyFont="1" applyBorder="1" applyAlignment="1">
      <alignment vertical="center" readingOrder="1"/>
    </xf>
    <xf numFmtId="49" fontId="13" fillId="0" borderId="2" xfId="0" applyNumberFormat="1" applyFont="1" applyBorder="1" applyAlignment="1">
      <alignment horizontal="right" vertical="center" readingOrder="1"/>
    </xf>
    <xf numFmtId="49" fontId="13" fillId="0" borderId="2" xfId="0" applyNumberFormat="1" applyFont="1" applyBorder="1" applyAlignment="1">
      <alignment horizontal="center" readingOrder="1"/>
    </xf>
    <xf numFmtId="49" fontId="13" fillId="0" borderId="2" xfId="0" applyNumberFormat="1" applyFont="1" applyBorder="1" applyAlignment="1">
      <alignment horizontal="right" vertical="center"/>
    </xf>
    <xf numFmtId="212" fontId="0" fillId="0" borderId="0" xfId="0" applyNumberForma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212" fontId="15" fillId="0" borderId="0" xfId="0" applyNumberFormat="1" applyFont="1" applyAlignment="1">
      <alignment/>
    </xf>
    <xf numFmtId="212" fontId="14" fillId="0" borderId="1" xfId="0" applyNumberFormat="1" applyFont="1" applyFill="1" applyBorder="1" applyAlignment="1">
      <alignment vertical="center"/>
    </xf>
    <xf numFmtId="212" fontId="5" fillId="0" borderId="1" xfId="0" applyNumberFormat="1" applyFont="1" applyFill="1" applyBorder="1" applyAlignment="1" applyProtection="1">
      <alignment vertical="center"/>
      <protection/>
    </xf>
    <xf numFmtId="0" fontId="10" fillId="0" borderId="1" xfId="19" applyNumberFormat="1" applyFont="1" applyFill="1" applyBorder="1" applyAlignment="1" applyProtection="1">
      <alignment vertical="center" wrapText="1" readingOrder="1"/>
      <protection locked="0"/>
    </xf>
    <xf numFmtId="49" fontId="12" fillId="0" borderId="0" xfId="0" applyNumberFormat="1" applyFont="1" applyBorder="1" applyAlignment="1">
      <alignment horizontal="center" vertical="center" wrapText="1" readingOrder="1"/>
    </xf>
    <xf numFmtId="0" fontId="11" fillId="0" borderId="0" xfId="0" applyNumberFormat="1" applyFont="1" applyBorder="1" applyAlignment="1">
      <alignment horizontal="center" vertical="center" wrapText="1" readingOrder="1"/>
    </xf>
    <xf numFmtId="49" fontId="6" fillId="0" borderId="1" xfId="0" applyNumberFormat="1" applyFont="1" applyBorder="1" applyAlignment="1">
      <alignment horizontal="center" vertical="center" wrapText="1" readingOrder="1"/>
    </xf>
    <xf numFmtId="0" fontId="6" fillId="0" borderId="1" xfId="0" applyNumberFormat="1" applyFont="1" applyBorder="1" applyAlignment="1">
      <alignment horizontal="center" vertical="center" wrapText="1" readingOrder="1"/>
    </xf>
    <xf numFmtId="49" fontId="12" fillId="0" borderId="0" xfId="0" applyNumberFormat="1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</cellXfs>
  <cellStyles count="9">
    <cellStyle name="Normal" xfId="0"/>
    <cellStyle name="Hyperlink" xfId="16"/>
    <cellStyle name="Currency" xfId="17"/>
    <cellStyle name="Currency [0]" xfId="18"/>
    <cellStyle name="Обычный_Лист1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H32"/>
  <sheetViews>
    <sheetView showZeros="0" tabSelected="1" zoomScale="75" zoomScaleNormal="75" zoomScaleSheetLayoutView="75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L22" sqref="L22"/>
    </sheetView>
  </sheetViews>
  <sheetFormatPr defaultColWidth="9.00390625" defaultRowHeight="12.75"/>
  <cols>
    <col min="1" max="1" width="19.125" style="15" customWidth="1"/>
    <col min="2" max="3" width="15.00390625" style="15" customWidth="1"/>
    <col min="4" max="7" width="15.00390625" style="12" customWidth="1"/>
    <col min="8" max="8" width="11.25390625" style="12" customWidth="1"/>
    <col min="9" max="16384" width="9.25390625" style="12" customWidth="1"/>
  </cols>
  <sheetData>
    <row r="1" spans="1:8" s="6" customFormat="1" ht="42.75" customHeight="1">
      <c r="A1" s="32" t="str">
        <f>грн!A1</f>
        <v>Інформація щодо надходжень соціальних субвенцій з державного бюджету до місцевих бюджетів Чернігівської області станом на 01 листопада 2018 року                                    </v>
      </c>
      <c r="B1" s="33"/>
      <c r="C1" s="33"/>
      <c r="D1" s="33"/>
      <c r="E1" s="33"/>
      <c r="F1" s="33"/>
      <c r="G1" s="33"/>
      <c r="H1" s="16"/>
    </row>
    <row r="2" spans="2:8" s="6" customFormat="1" ht="26.25" customHeight="1">
      <c r="B2" s="22"/>
      <c r="C2" s="22"/>
      <c r="D2" s="22"/>
      <c r="E2" s="22"/>
      <c r="F2" s="22"/>
      <c r="G2" s="23" t="s">
        <v>30</v>
      </c>
      <c r="H2" s="17"/>
    </row>
    <row r="3" spans="1:8" s="6" customFormat="1" ht="68.25" customHeight="1">
      <c r="A3" s="35" t="s">
        <v>2</v>
      </c>
      <c r="B3" s="34" t="s">
        <v>0</v>
      </c>
      <c r="C3" s="34"/>
      <c r="D3" s="34" t="s">
        <v>3</v>
      </c>
      <c r="E3" s="34"/>
      <c r="F3" s="34" t="s">
        <v>1</v>
      </c>
      <c r="G3" s="34"/>
      <c r="H3" s="18"/>
    </row>
    <row r="4" spans="1:8" s="8" customFormat="1" ht="54" customHeight="1">
      <c r="A4" s="35"/>
      <c r="B4" s="7" t="str">
        <f>грн!B4</f>
        <v>План на січень-жовтень п.р.</v>
      </c>
      <c r="C4" s="7" t="str">
        <f>грн!C4</f>
        <v>Надійшло на 01.11.2018</v>
      </c>
      <c r="D4" s="7" t="str">
        <f>B4</f>
        <v>План на січень-жовтень п.р.</v>
      </c>
      <c r="E4" s="7" t="str">
        <f>C4</f>
        <v>Надійшло на 01.11.2018</v>
      </c>
      <c r="F4" s="7" t="str">
        <f>B4</f>
        <v>План на січень-жовтень п.р.</v>
      </c>
      <c r="G4" s="7" t="str">
        <f>C4</f>
        <v>Надійшло на 01.11.2018</v>
      </c>
      <c r="H4" s="19"/>
    </row>
    <row r="5" spans="1:8" ht="21" customHeight="1">
      <c r="A5" s="9" t="s">
        <v>4</v>
      </c>
      <c r="B5" s="10">
        <f>грн!B5/1000</f>
        <v>43237.2</v>
      </c>
      <c r="C5" s="10">
        <f>грн!C5/1000</f>
        <v>37792.43070999999</v>
      </c>
      <c r="D5" s="10">
        <f>грн!D5/1000</f>
        <v>77684.37265</v>
      </c>
      <c r="E5" s="10">
        <f>грн!E5/1000</f>
        <v>77684.37265</v>
      </c>
      <c r="F5" s="11">
        <f>грн!F5/1000</f>
        <v>5576.6</v>
      </c>
      <c r="G5" s="11">
        <f>грн!G5/1000</f>
        <v>5576.6</v>
      </c>
      <c r="H5" s="20"/>
    </row>
    <row r="6" spans="1:8" ht="21" customHeight="1">
      <c r="A6" s="9" t="s">
        <v>5</v>
      </c>
      <c r="B6" s="10">
        <f>грн!B6/1000</f>
        <v>35388.6</v>
      </c>
      <c r="C6" s="10">
        <f>грн!C6/1000</f>
        <v>28867.97541</v>
      </c>
      <c r="D6" s="10">
        <f>грн!D6/1000</f>
        <v>76844.64848999999</v>
      </c>
      <c r="E6" s="10">
        <f>грн!E6/1000</f>
        <v>76844.64848999999</v>
      </c>
      <c r="F6" s="11">
        <f>грн!F6/1000</f>
        <v>1357.68</v>
      </c>
      <c r="G6" s="11">
        <f>грн!G6/1000</f>
        <v>1357.68</v>
      </c>
      <c r="H6" s="20"/>
    </row>
    <row r="7" spans="1:8" ht="21" customHeight="1">
      <c r="A7" s="9" t="s">
        <v>6</v>
      </c>
      <c r="B7" s="10">
        <f>грн!B7/1000</f>
        <v>34995.6</v>
      </c>
      <c r="C7" s="10">
        <f>грн!C7/1000</f>
        <v>31538.39614</v>
      </c>
      <c r="D7" s="10">
        <f>грн!D7/1000</f>
        <v>47928.69404999999</v>
      </c>
      <c r="E7" s="10">
        <f>грн!E7/1000</f>
        <v>47928.69404999999</v>
      </c>
      <c r="F7" s="11">
        <f>грн!F7/1000</f>
        <v>10198.74</v>
      </c>
      <c r="G7" s="11">
        <f>грн!G7/1000</f>
        <v>10198.74</v>
      </c>
      <c r="H7" s="20"/>
    </row>
    <row r="8" spans="1:8" ht="21" customHeight="1">
      <c r="A8" s="9" t="s">
        <v>7</v>
      </c>
      <c r="B8" s="10">
        <f>грн!B8/1000</f>
        <v>12715.2</v>
      </c>
      <c r="C8" s="10">
        <f>грн!C8/1000</f>
        <v>11168.49626</v>
      </c>
      <c r="D8" s="10">
        <f>грн!D8/1000</f>
        <v>51262.87807</v>
      </c>
      <c r="E8" s="10">
        <f>грн!E8/1000</f>
        <v>51262.87807</v>
      </c>
      <c r="F8" s="11">
        <f>грн!F8/1000</f>
        <v>456.4</v>
      </c>
      <c r="G8" s="11">
        <f>грн!G8/1000</f>
        <v>456.4</v>
      </c>
      <c r="H8" s="20"/>
    </row>
    <row r="9" spans="1:8" ht="21" customHeight="1">
      <c r="A9" s="9" t="s">
        <v>8</v>
      </c>
      <c r="B9" s="10">
        <f>грн!B9/1000</f>
        <v>44110.2</v>
      </c>
      <c r="C9" s="10">
        <f>грн!C9/1000</f>
        <v>38615.77964</v>
      </c>
      <c r="D9" s="10">
        <f>грн!D9/1000</f>
        <v>55006.53728999999</v>
      </c>
      <c r="E9" s="10">
        <f>грн!E9/1000</f>
        <v>55006.53728999999</v>
      </c>
      <c r="F9" s="11">
        <f>грн!F9/1000</f>
        <v>6462.49</v>
      </c>
      <c r="G9" s="11">
        <f>грн!G9/1000</f>
        <v>6462.49</v>
      </c>
      <c r="H9" s="20"/>
    </row>
    <row r="10" spans="1:8" ht="21" customHeight="1">
      <c r="A10" s="9" t="s">
        <v>9</v>
      </c>
      <c r="B10" s="10">
        <f>грн!B10/1000</f>
        <v>33447.2</v>
      </c>
      <c r="C10" s="10">
        <f>грн!C10/1000</f>
        <v>29831.89128</v>
      </c>
      <c r="D10" s="10">
        <f>грн!D10/1000</f>
        <v>65029.02947999999</v>
      </c>
      <c r="E10" s="10">
        <f>грн!E10/1000</f>
        <v>65029.02947999999</v>
      </c>
      <c r="F10" s="11">
        <f>грн!F10/1000</f>
        <v>5194.84</v>
      </c>
      <c r="G10" s="11">
        <f>грн!G10/1000</f>
        <v>5194.84</v>
      </c>
      <c r="H10" s="20"/>
    </row>
    <row r="11" spans="1:8" ht="21" customHeight="1">
      <c r="A11" s="9" t="s">
        <v>10</v>
      </c>
      <c r="B11" s="10">
        <f>грн!B11/1000</f>
        <v>50245.6</v>
      </c>
      <c r="C11" s="10">
        <f>грн!C11/1000</f>
        <v>44044.680479999995</v>
      </c>
      <c r="D11" s="10">
        <f>грн!D11/1000</f>
        <v>101011.06497</v>
      </c>
      <c r="E11" s="10">
        <f>грн!E11/1000</f>
        <v>101011.06497000004</v>
      </c>
      <c r="F11" s="11">
        <f>грн!F11/1000</f>
        <v>6806.86</v>
      </c>
      <c r="G11" s="11">
        <f>грн!G11/1000</f>
        <v>6806.86</v>
      </c>
      <c r="H11" s="20"/>
    </row>
    <row r="12" spans="1:8" ht="21" customHeight="1">
      <c r="A12" s="9" t="s">
        <v>11</v>
      </c>
      <c r="B12" s="10">
        <f>грн!B12/1000</f>
        <v>27580.4</v>
      </c>
      <c r="C12" s="10">
        <f>грн!C12/1000</f>
        <v>24475.58552</v>
      </c>
      <c r="D12" s="10">
        <f>грн!D12/1000</f>
        <v>44167.68769</v>
      </c>
      <c r="E12" s="10">
        <f>грн!E12/1000</f>
        <v>44167.68769</v>
      </c>
      <c r="F12" s="11">
        <f>грн!F12/1000</f>
        <v>6373.37</v>
      </c>
      <c r="G12" s="11">
        <f>грн!G12/1000</f>
        <v>6373.37</v>
      </c>
      <c r="H12" s="20"/>
    </row>
    <row r="13" spans="1:8" ht="21" customHeight="1">
      <c r="A13" s="9" t="s">
        <v>12</v>
      </c>
      <c r="B13" s="10">
        <f>грн!B13/1000</f>
        <v>36340</v>
      </c>
      <c r="C13" s="10">
        <f>грн!C13/1000</f>
        <v>29415.098959999996</v>
      </c>
      <c r="D13" s="10">
        <f>грн!D13/1000</f>
        <v>44346.097550000006</v>
      </c>
      <c r="E13" s="10">
        <f>грн!E13/1000</f>
        <v>44346.097550000006</v>
      </c>
      <c r="F13" s="11">
        <f>грн!F13/1000</f>
        <v>5752.58</v>
      </c>
      <c r="G13" s="11">
        <f>грн!G13/1000</f>
        <v>5752.58</v>
      </c>
      <c r="H13" s="20"/>
    </row>
    <row r="14" spans="1:8" ht="21" customHeight="1">
      <c r="A14" s="9" t="s">
        <v>13</v>
      </c>
      <c r="B14" s="10">
        <f>грн!B14/1000</f>
        <v>20960.4</v>
      </c>
      <c r="C14" s="10">
        <f>грн!C14/1000</f>
        <v>18190.990850000002</v>
      </c>
      <c r="D14" s="10">
        <f>грн!D14/1000</f>
        <v>53372.22485</v>
      </c>
      <c r="E14" s="10">
        <f>грн!E14/1000</f>
        <v>53372.22485</v>
      </c>
      <c r="F14" s="11">
        <f>грн!F14/1000</f>
        <v>2362.24</v>
      </c>
      <c r="G14" s="11">
        <f>грн!G14/1000</f>
        <v>2362.24</v>
      </c>
      <c r="H14" s="20"/>
    </row>
    <row r="15" spans="1:8" ht="21" customHeight="1">
      <c r="A15" s="9" t="s">
        <v>14</v>
      </c>
      <c r="B15" s="10">
        <f>грн!B15/1000</f>
        <v>40664.2</v>
      </c>
      <c r="C15" s="10">
        <f>грн!C15/1000</f>
        <v>36558.29517</v>
      </c>
      <c r="D15" s="10">
        <f>грн!D15/1000</f>
        <v>82548.24989000002</v>
      </c>
      <c r="E15" s="10">
        <f>грн!E15/1000</f>
        <v>82548.24989000002</v>
      </c>
      <c r="F15" s="11">
        <f>грн!F15/1000</f>
        <v>6732.36</v>
      </c>
      <c r="G15" s="11">
        <f>грн!G15/1000</f>
        <v>6732.36</v>
      </c>
      <c r="H15" s="20"/>
    </row>
    <row r="16" spans="1:8" ht="21" customHeight="1">
      <c r="A16" s="9" t="s">
        <v>15</v>
      </c>
      <c r="B16" s="10">
        <f>грн!B16/1000</f>
        <v>28862.6</v>
      </c>
      <c r="C16" s="10">
        <f>грн!C16/1000</f>
        <v>25774.67136</v>
      </c>
      <c r="D16" s="10">
        <f>грн!D16/1000</f>
        <v>54312.43525</v>
      </c>
      <c r="E16" s="10">
        <f>грн!E16/1000</f>
        <v>54312.43525</v>
      </c>
      <c r="F16" s="11">
        <f>грн!F16/1000</f>
        <v>4313.94</v>
      </c>
      <c r="G16" s="11">
        <f>грн!G16/1000</f>
        <v>4313.94</v>
      </c>
      <c r="H16" s="20"/>
    </row>
    <row r="17" spans="1:8" ht="21" customHeight="1">
      <c r="A17" s="9" t="s">
        <v>16</v>
      </c>
      <c r="B17" s="10">
        <f>грн!B17/1000</f>
        <v>15358.4</v>
      </c>
      <c r="C17" s="10">
        <f>грн!C17/1000</f>
        <v>13484.13443</v>
      </c>
      <c r="D17" s="10">
        <f>грн!D17/1000</f>
        <v>6186.27942</v>
      </c>
      <c r="E17" s="10">
        <f>грн!E17/1000</f>
        <v>6186.27942</v>
      </c>
      <c r="F17" s="11">
        <f>грн!F17/1000</f>
        <v>6478.51</v>
      </c>
      <c r="G17" s="11">
        <f>грн!G17/1000</f>
        <v>6478.51</v>
      </c>
      <c r="H17" s="20"/>
    </row>
    <row r="18" spans="1:8" ht="21" customHeight="1">
      <c r="A18" s="9" t="s">
        <v>17</v>
      </c>
      <c r="B18" s="10">
        <f>грн!B18/1000</f>
        <v>39086</v>
      </c>
      <c r="C18" s="10">
        <f>грн!C18/1000</f>
        <v>33204.358329999995</v>
      </c>
      <c r="D18" s="10">
        <f>грн!D18/1000</f>
        <v>83463.42829000003</v>
      </c>
      <c r="E18" s="10">
        <f>грн!E18/1000</f>
        <v>83463.42829000003</v>
      </c>
      <c r="F18" s="11">
        <f>грн!F18/1000</f>
        <v>1563.74</v>
      </c>
      <c r="G18" s="11">
        <f>грн!G18/1000</f>
        <v>1563.74</v>
      </c>
      <c r="H18" s="20"/>
    </row>
    <row r="19" spans="1:8" ht="21" customHeight="1">
      <c r="A19" s="9" t="s">
        <v>18</v>
      </c>
      <c r="B19" s="10">
        <f>грн!B19/1000</f>
        <v>38228.4</v>
      </c>
      <c r="C19" s="10">
        <f>грн!C19/1000</f>
        <v>32036.23465</v>
      </c>
      <c r="D19" s="10">
        <f>грн!D19/1000</f>
        <v>94966.77464999999</v>
      </c>
      <c r="E19" s="10">
        <f>грн!E19/1000</f>
        <v>94966.77464999999</v>
      </c>
      <c r="F19" s="11">
        <f>грн!F19/1000</f>
        <v>3304.58</v>
      </c>
      <c r="G19" s="11">
        <f>грн!G19/1000</f>
        <v>3304.58</v>
      </c>
      <c r="H19" s="20"/>
    </row>
    <row r="20" spans="1:8" ht="21" customHeight="1">
      <c r="A20" s="9" t="s">
        <v>19</v>
      </c>
      <c r="B20" s="10">
        <f>грн!B20/1000</f>
        <v>34021.8</v>
      </c>
      <c r="C20" s="10">
        <f>грн!C20/1000</f>
        <v>30091.014980000004</v>
      </c>
      <c r="D20" s="10">
        <f>грн!D20/1000</f>
        <v>50383.36095</v>
      </c>
      <c r="E20" s="10">
        <f>грн!E20/1000</f>
        <v>50383.36095</v>
      </c>
      <c r="F20" s="11">
        <f>грн!F20/1000</f>
        <v>9599.86</v>
      </c>
      <c r="G20" s="11">
        <f>грн!G20/1000</f>
        <v>9599.86</v>
      </c>
      <c r="H20" s="20"/>
    </row>
    <row r="21" spans="1:8" ht="21" customHeight="1">
      <c r="A21" s="9" t="s">
        <v>20</v>
      </c>
      <c r="B21" s="10">
        <f>грн!B21/1000</f>
        <v>21083</v>
      </c>
      <c r="C21" s="10">
        <f>грн!C21/1000</f>
        <v>18090.68533</v>
      </c>
      <c r="D21" s="10">
        <f>грн!D21/1000</f>
        <v>27673.44346</v>
      </c>
      <c r="E21" s="10">
        <f>грн!E21/1000</f>
        <v>27673.443460000002</v>
      </c>
      <c r="F21" s="11">
        <f>грн!F21/1000</f>
        <v>4984.02</v>
      </c>
      <c r="G21" s="11">
        <f>грн!G21/1000</f>
        <v>4984.02</v>
      </c>
      <c r="H21" s="20"/>
    </row>
    <row r="22" spans="1:8" ht="21" customHeight="1">
      <c r="A22" s="9" t="s">
        <v>21</v>
      </c>
      <c r="B22" s="10">
        <f>грн!B22/1000</f>
        <v>20659.2</v>
      </c>
      <c r="C22" s="10">
        <f>грн!C22/1000</f>
        <v>18478.55433</v>
      </c>
      <c r="D22" s="10">
        <f>грн!D22/1000</f>
        <v>32477.344259999998</v>
      </c>
      <c r="E22" s="10">
        <f>грн!E22/1000</f>
        <v>32477.344259999998</v>
      </c>
      <c r="F22" s="11">
        <f>грн!F22/1000</f>
        <v>7596.45</v>
      </c>
      <c r="G22" s="11">
        <f>грн!G22/1000</f>
        <v>7596.45</v>
      </c>
      <c r="H22" s="20"/>
    </row>
    <row r="23" spans="1:8" ht="21" customHeight="1">
      <c r="A23" s="9" t="s">
        <v>22</v>
      </c>
      <c r="B23" s="10">
        <f>грн!B23/1000</f>
        <v>12402</v>
      </c>
      <c r="C23" s="10">
        <f>грн!C23/1000</f>
        <v>10464.21976</v>
      </c>
      <c r="D23" s="10">
        <f>грн!D23/1000</f>
        <v>24189.725349999997</v>
      </c>
      <c r="E23" s="10">
        <f>грн!E23/1000</f>
        <v>24189.725349999997</v>
      </c>
      <c r="F23" s="11">
        <f>грн!F23/1000</f>
        <v>858.7</v>
      </c>
      <c r="G23" s="11">
        <f>грн!G23/1000</f>
        <v>858.7</v>
      </c>
      <c r="H23" s="20"/>
    </row>
    <row r="24" spans="1:8" ht="21" customHeight="1">
      <c r="A24" s="9" t="s">
        <v>23</v>
      </c>
      <c r="B24" s="10">
        <f>грн!B24/1000</f>
        <v>10748.8</v>
      </c>
      <c r="C24" s="10">
        <f>грн!C24/1000</f>
        <v>9472.29898</v>
      </c>
      <c r="D24" s="10">
        <f>грн!D24/1000</f>
        <v>29338.506499999996</v>
      </c>
      <c r="E24" s="10">
        <f>грн!E24/1000</f>
        <v>29338.506499999996</v>
      </c>
      <c r="F24" s="11">
        <f>грн!F24/1000</f>
        <v>1240.45</v>
      </c>
      <c r="G24" s="11">
        <f>грн!G24/1000</f>
        <v>1240.45</v>
      </c>
      <c r="H24" s="20"/>
    </row>
    <row r="25" spans="1:8" ht="21" customHeight="1">
      <c r="A25" s="9" t="s">
        <v>24</v>
      </c>
      <c r="B25" s="10">
        <f>грн!B25/1000</f>
        <v>58640.4</v>
      </c>
      <c r="C25" s="10">
        <f>грн!C25/1000</f>
        <v>51465.12661000001</v>
      </c>
      <c r="D25" s="10">
        <f>грн!D25/1000</f>
        <v>131135.87557</v>
      </c>
      <c r="E25" s="10">
        <f>грн!E25/1000</f>
        <v>131135.87557</v>
      </c>
      <c r="F25" s="11">
        <f>грн!F25/1000</f>
        <v>4672.05</v>
      </c>
      <c r="G25" s="11">
        <f>грн!G25/1000</f>
        <v>4672.05</v>
      </c>
      <c r="H25" s="20"/>
    </row>
    <row r="26" spans="1:8" ht="21" customHeight="1">
      <c r="A26" s="9" t="s">
        <v>31</v>
      </c>
      <c r="B26" s="10">
        <f>грн!B26/1000</f>
        <v>30305</v>
      </c>
      <c r="C26" s="10">
        <f>грн!C26/1000</f>
        <v>25511.24692</v>
      </c>
      <c r="D26" s="10">
        <f>грн!D26/1000</f>
        <v>40222.52266</v>
      </c>
      <c r="E26" s="10">
        <f>грн!E26/1000</f>
        <v>40222.52266</v>
      </c>
      <c r="F26" s="11">
        <f>грн!F26/1000</f>
        <v>7325.66</v>
      </c>
      <c r="G26" s="11">
        <f>грн!G26/1000</f>
        <v>7325.66</v>
      </c>
      <c r="H26" s="20"/>
    </row>
    <row r="27" spans="1:8" ht="21" customHeight="1">
      <c r="A27" s="9" t="s">
        <v>25</v>
      </c>
      <c r="B27" s="10">
        <f>грн!B27/1000</f>
        <v>283542.6</v>
      </c>
      <c r="C27" s="10">
        <f>грн!C27/1000</f>
        <v>253954.27657</v>
      </c>
      <c r="D27" s="10">
        <f>грн!D27/1000</f>
        <v>670945.03028</v>
      </c>
      <c r="E27" s="10">
        <f>грн!E27/1000</f>
        <v>670945.03028</v>
      </c>
      <c r="F27" s="11">
        <f>грн!F27/1000</f>
        <v>163.1</v>
      </c>
      <c r="G27" s="11">
        <f>грн!G27/1000</f>
        <v>163.1</v>
      </c>
      <c r="H27" s="20"/>
    </row>
    <row r="28" spans="1:8" ht="21" customHeight="1">
      <c r="A28" s="9" t="s">
        <v>26</v>
      </c>
      <c r="B28" s="10">
        <f>грн!B28/1000</f>
        <v>82414.6</v>
      </c>
      <c r="C28" s="10">
        <f>грн!C28/1000</f>
        <v>72888.10982000001</v>
      </c>
      <c r="D28" s="10">
        <f>грн!D28/1000</f>
        <v>182704.17810000005</v>
      </c>
      <c r="E28" s="10">
        <f>грн!E28/1000</f>
        <v>182704.17810000005</v>
      </c>
      <c r="F28" s="11">
        <f>грн!F28/1000</f>
        <v>648.68</v>
      </c>
      <c r="G28" s="11">
        <f>грн!G28/1000</f>
        <v>648.68</v>
      </c>
      <c r="H28" s="20"/>
    </row>
    <row r="29" spans="1:8" ht="21" customHeight="1">
      <c r="A29" s="9" t="s">
        <v>27</v>
      </c>
      <c r="B29" s="10">
        <f>грн!B29/1000</f>
        <v>51414</v>
      </c>
      <c r="C29" s="10">
        <f>грн!C29/1000</f>
        <v>45260.64582</v>
      </c>
      <c r="D29" s="10">
        <f>грн!D29/1000</f>
        <v>173906.80575</v>
      </c>
      <c r="E29" s="10">
        <f>грн!E29/1000</f>
        <v>173906.80575</v>
      </c>
      <c r="F29" s="11">
        <f>грн!F29/1000</f>
        <v>282.24</v>
      </c>
      <c r="G29" s="11">
        <f>грн!G29/1000</f>
        <v>282.24</v>
      </c>
      <c r="H29" s="20"/>
    </row>
    <row r="30" spans="1:8" ht="21" customHeight="1">
      <c r="A30" s="9" t="s">
        <v>28</v>
      </c>
      <c r="B30" s="10">
        <f>грн!B30/1000</f>
        <v>13755.8</v>
      </c>
      <c r="C30" s="10">
        <f>грн!C30/1000</f>
        <v>11826.87917</v>
      </c>
      <c r="D30" s="10">
        <f>грн!D30/1000</f>
        <v>39609.30453</v>
      </c>
      <c r="E30" s="10">
        <f>грн!E30/1000</f>
        <v>39609.30453</v>
      </c>
      <c r="F30" s="11">
        <f>грн!F30/1000</f>
        <v>1165.96</v>
      </c>
      <c r="G30" s="11">
        <f>грн!G30/1000</f>
        <v>1165.96</v>
      </c>
      <c r="H30" s="20"/>
    </row>
    <row r="31" spans="1:8" ht="68.25" customHeight="1">
      <c r="A31" s="31" t="s">
        <v>33</v>
      </c>
      <c r="B31" s="10">
        <f>грн!B31/1000</f>
        <v>12025</v>
      </c>
      <c r="C31" s="10">
        <f>грн!C31/1000</f>
        <v>12025</v>
      </c>
      <c r="D31" s="10">
        <f>грн!D31/1000</f>
        <v>0</v>
      </c>
      <c r="E31" s="10">
        <f>грн!E31/1000</f>
        <v>0</v>
      </c>
      <c r="F31" s="11">
        <f>грн!F31/1000</f>
        <v>0</v>
      </c>
      <c r="G31" s="11">
        <f>грн!G31/1000</f>
        <v>0</v>
      </c>
      <c r="H31" s="20"/>
    </row>
    <row r="32" spans="1:8" ht="21.75" customHeight="1">
      <c r="A32" s="13" t="s">
        <v>29</v>
      </c>
      <c r="B32" s="14">
        <f aca="true" t="shared" si="0" ref="B32:G32">SUM(B5:B31)</f>
        <v>1132232.2000000002</v>
      </c>
      <c r="C32" s="14">
        <f t="shared" si="0"/>
        <v>994527.0774799999</v>
      </c>
      <c r="D32" s="14">
        <f t="shared" si="0"/>
        <v>2340716.4999999995</v>
      </c>
      <c r="E32" s="14">
        <f t="shared" si="0"/>
        <v>2340716.4999999995</v>
      </c>
      <c r="F32" s="14">
        <f t="shared" si="0"/>
        <v>111472.10000000002</v>
      </c>
      <c r="G32" s="14">
        <f t="shared" si="0"/>
        <v>111472.10000000002</v>
      </c>
      <c r="H32" s="21"/>
    </row>
  </sheetData>
  <mergeCells count="5">
    <mergeCell ref="A1:G1"/>
    <mergeCell ref="B3:C3"/>
    <mergeCell ref="D3:E3"/>
    <mergeCell ref="F3:G3"/>
    <mergeCell ref="A3:A4"/>
  </mergeCells>
  <printOptions horizontalCentered="1" verticalCentered="1"/>
  <pageMargins left="0.984251968503937" right="0.3937007874015748" top="0.3937007874015748" bottom="0.3937007874015748" header="0" footer="0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zoomScale="75" zoomScaleNormal="75" workbookViewId="0" topLeftCell="A1">
      <pane xSplit="1" ySplit="4" topLeftCell="B1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K31" sqref="K31"/>
    </sheetView>
  </sheetViews>
  <sheetFormatPr defaultColWidth="9.00390625" defaultRowHeight="12.75"/>
  <cols>
    <col min="1" max="1" width="19.875" style="0" customWidth="1"/>
    <col min="2" max="3" width="17.375" style="0" customWidth="1"/>
    <col min="4" max="7" width="16.75390625" style="0" customWidth="1"/>
  </cols>
  <sheetData>
    <row r="1" spans="1:7" ht="41.25" customHeight="1">
      <c r="A1" s="36" t="s">
        <v>35</v>
      </c>
      <c r="B1" s="37"/>
      <c r="C1" s="37"/>
      <c r="D1" s="37"/>
      <c r="E1" s="37"/>
      <c r="F1" s="37"/>
      <c r="G1" s="37"/>
    </row>
    <row r="2" spans="1:7" ht="16.5">
      <c r="A2" s="24"/>
      <c r="B2" s="24"/>
      <c r="C2" s="24"/>
      <c r="D2" s="24"/>
      <c r="E2" s="24"/>
      <c r="F2" s="24"/>
      <c r="G2" s="23" t="s">
        <v>32</v>
      </c>
    </row>
    <row r="3" spans="1:7" ht="64.5" customHeight="1">
      <c r="A3" s="38" t="s">
        <v>2</v>
      </c>
      <c r="B3" s="38" t="s">
        <v>0</v>
      </c>
      <c r="C3" s="38"/>
      <c r="D3" s="38" t="s">
        <v>3</v>
      </c>
      <c r="E3" s="38"/>
      <c r="F3" s="38" t="s">
        <v>1</v>
      </c>
      <c r="G3" s="38"/>
    </row>
    <row r="4" spans="1:7" ht="30">
      <c r="A4" s="38"/>
      <c r="B4" s="1" t="s">
        <v>34</v>
      </c>
      <c r="C4" s="1" t="s">
        <v>36</v>
      </c>
      <c r="D4" s="1" t="str">
        <f>B4</f>
        <v>План на січень-жовтень п.р.</v>
      </c>
      <c r="E4" s="1" t="str">
        <f>C4</f>
        <v>Надійшло на 01.11.2018</v>
      </c>
      <c r="F4" s="1" t="str">
        <f>B4</f>
        <v>План на січень-жовтень п.р.</v>
      </c>
      <c r="G4" s="1" t="str">
        <f>C4</f>
        <v>Надійшло на 01.11.2018</v>
      </c>
    </row>
    <row r="5" spans="1:13" ht="24" customHeight="1">
      <c r="A5" s="2" t="s">
        <v>4</v>
      </c>
      <c r="B5" s="4">
        <v>43237200</v>
      </c>
      <c r="C5" s="4">
        <v>37792430.70999999</v>
      </c>
      <c r="D5" s="30">
        <v>77684372.65</v>
      </c>
      <c r="E5" s="30">
        <v>77684372.65</v>
      </c>
      <c r="F5" s="4">
        <v>5576600</v>
      </c>
      <c r="G5" s="4">
        <v>5576600</v>
      </c>
      <c r="L5" s="25"/>
      <c r="M5" s="25"/>
    </row>
    <row r="6" spans="1:13" ht="24" customHeight="1">
      <c r="A6" s="2" t="s">
        <v>5</v>
      </c>
      <c r="B6" s="4">
        <v>35388600</v>
      </c>
      <c r="C6" s="4">
        <v>28867975.41</v>
      </c>
      <c r="D6" s="30">
        <v>76844648.49</v>
      </c>
      <c r="E6" s="30">
        <v>76844648.49</v>
      </c>
      <c r="F6" s="4">
        <v>1357680</v>
      </c>
      <c r="G6" s="4">
        <v>1357680</v>
      </c>
      <c r="L6" s="25"/>
      <c r="M6" s="25"/>
    </row>
    <row r="7" spans="1:13" ht="24" customHeight="1">
      <c r="A7" s="2" t="s">
        <v>6</v>
      </c>
      <c r="B7" s="4">
        <v>34995600</v>
      </c>
      <c r="C7" s="4">
        <v>31538396.14</v>
      </c>
      <c r="D7" s="30">
        <v>47928694.04999999</v>
      </c>
      <c r="E7" s="30">
        <v>47928694.04999999</v>
      </c>
      <c r="F7" s="4">
        <v>10198740</v>
      </c>
      <c r="G7" s="4">
        <v>10198740</v>
      </c>
      <c r="L7" s="25"/>
      <c r="M7" s="25"/>
    </row>
    <row r="8" spans="1:13" ht="24" customHeight="1">
      <c r="A8" s="2" t="s">
        <v>7</v>
      </c>
      <c r="B8" s="4">
        <v>12715200</v>
      </c>
      <c r="C8" s="4">
        <v>11168496.26</v>
      </c>
      <c r="D8" s="30">
        <v>51262878.07</v>
      </c>
      <c r="E8" s="30">
        <v>51262878.07</v>
      </c>
      <c r="F8" s="4">
        <v>456400</v>
      </c>
      <c r="G8" s="4">
        <v>456400</v>
      </c>
      <c r="L8" s="25"/>
      <c r="M8" s="25"/>
    </row>
    <row r="9" spans="1:13" ht="24" customHeight="1">
      <c r="A9" s="2" t="s">
        <v>8</v>
      </c>
      <c r="B9" s="4">
        <v>44110200</v>
      </c>
      <c r="C9" s="4">
        <v>38615779.64</v>
      </c>
      <c r="D9" s="30">
        <v>55006537.28999999</v>
      </c>
      <c r="E9" s="30">
        <v>55006537.28999999</v>
      </c>
      <c r="F9" s="4">
        <v>6462490</v>
      </c>
      <c r="G9" s="4">
        <v>6462490</v>
      </c>
      <c r="L9" s="25"/>
      <c r="M9" s="25"/>
    </row>
    <row r="10" spans="1:13" ht="24" customHeight="1">
      <c r="A10" s="2" t="s">
        <v>9</v>
      </c>
      <c r="B10" s="4">
        <v>33447200</v>
      </c>
      <c r="C10" s="4">
        <v>29831891.28</v>
      </c>
      <c r="D10" s="30">
        <v>65029029.47999999</v>
      </c>
      <c r="E10" s="30">
        <v>65029029.47999999</v>
      </c>
      <c r="F10" s="4">
        <v>5194840</v>
      </c>
      <c r="G10" s="4">
        <v>5194840</v>
      </c>
      <c r="L10" s="25"/>
      <c r="M10" s="25"/>
    </row>
    <row r="11" spans="1:13" ht="24" customHeight="1">
      <c r="A11" s="2" t="s">
        <v>10</v>
      </c>
      <c r="B11" s="4">
        <v>50245600</v>
      </c>
      <c r="C11" s="4">
        <v>44044680.48</v>
      </c>
      <c r="D11" s="30">
        <v>101011064.97000001</v>
      </c>
      <c r="E11" s="30">
        <v>101011064.97000003</v>
      </c>
      <c r="F11" s="4">
        <v>6806860</v>
      </c>
      <c r="G11" s="4">
        <v>6806860</v>
      </c>
      <c r="L11" s="25"/>
      <c r="M11" s="25"/>
    </row>
    <row r="12" spans="1:13" ht="24" customHeight="1">
      <c r="A12" s="2" t="s">
        <v>11</v>
      </c>
      <c r="B12" s="4">
        <v>27580400</v>
      </c>
      <c r="C12" s="4">
        <v>24475585.52</v>
      </c>
      <c r="D12" s="30">
        <v>44167687.69</v>
      </c>
      <c r="E12" s="30">
        <v>44167687.69</v>
      </c>
      <c r="F12" s="4">
        <v>6373370</v>
      </c>
      <c r="G12" s="4">
        <v>6373370</v>
      </c>
      <c r="L12" s="25"/>
      <c r="M12" s="25"/>
    </row>
    <row r="13" spans="1:13" ht="24" customHeight="1">
      <c r="A13" s="2" t="s">
        <v>12</v>
      </c>
      <c r="B13" s="4">
        <v>36340000</v>
      </c>
      <c r="C13" s="4">
        <v>29415098.959999997</v>
      </c>
      <c r="D13" s="30">
        <v>44346097.550000004</v>
      </c>
      <c r="E13" s="30">
        <v>44346097.550000004</v>
      </c>
      <c r="F13" s="4">
        <v>5752580</v>
      </c>
      <c r="G13" s="4">
        <v>5752580</v>
      </c>
      <c r="L13" s="25"/>
      <c r="M13" s="25"/>
    </row>
    <row r="14" spans="1:13" ht="24" customHeight="1">
      <c r="A14" s="2" t="s">
        <v>13</v>
      </c>
      <c r="B14" s="4">
        <v>20960400</v>
      </c>
      <c r="C14" s="4">
        <v>18190990.85</v>
      </c>
      <c r="D14" s="30">
        <v>53372224.85</v>
      </c>
      <c r="E14" s="30">
        <v>53372224.85</v>
      </c>
      <c r="F14" s="4">
        <v>2362240</v>
      </c>
      <c r="G14" s="4">
        <v>2362240</v>
      </c>
      <c r="L14" s="25"/>
      <c r="M14" s="25"/>
    </row>
    <row r="15" spans="1:13" ht="24" customHeight="1">
      <c r="A15" s="2" t="s">
        <v>14</v>
      </c>
      <c r="B15" s="4">
        <v>40664200</v>
      </c>
      <c r="C15" s="4">
        <v>36558295.169999994</v>
      </c>
      <c r="D15" s="30">
        <v>82548249.89000002</v>
      </c>
      <c r="E15" s="30">
        <v>82548249.89000002</v>
      </c>
      <c r="F15" s="4">
        <v>6732360</v>
      </c>
      <c r="G15" s="4">
        <v>6732360</v>
      </c>
      <c r="L15" s="25"/>
      <c r="M15" s="25"/>
    </row>
    <row r="16" spans="1:13" ht="24" customHeight="1">
      <c r="A16" s="2" t="s">
        <v>15</v>
      </c>
      <c r="B16" s="4">
        <v>28862600</v>
      </c>
      <c r="C16" s="4">
        <v>25774671.36</v>
      </c>
      <c r="D16" s="30">
        <v>54312435.25</v>
      </c>
      <c r="E16" s="30">
        <v>54312435.25</v>
      </c>
      <c r="F16" s="4">
        <v>4313940</v>
      </c>
      <c r="G16" s="4">
        <v>4313940</v>
      </c>
      <c r="L16" s="25"/>
      <c r="M16" s="25"/>
    </row>
    <row r="17" spans="1:13" ht="24" customHeight="1">
      <c r="A17" s="2" t="s">
        <v>16</v>
      </c>
      <c r="B17" s="4">
        <v>15358400</v>
      </c>
      <c r="C17" s="4">
        <v>13484134.43</v>
      </c>
      <c r="D17" s="30">
        <v>6186279.42</v>
      </c>
      <c r="E17" s="30">
        <v>6186279.42</v>
      </c>
      <c r="F17" s="4">
        <v>6478510</v>
      </c>
      <c r="G17" s="4">
        <v>6478510</v>
      </c>
      <c r="L17" s="25"/>
      <c r="M17" s="25"/>
    </row>
    <row r="18" spans="1:13" ht="24" customHeight="1">
      <c r="A18" s="2" t="s">
        <v>17</v>
      </c>
      <c r="B18" s="4">
        <v>39086000</v>
      </c>
      <c r="C18" s="4">
        <v>33204358.33</v>
      </c>
      <c r="D18" s="30">
        <v>83463428.29000002</v>
      </c>
      <c r="E18" s="30">
        <v>83463428.29000002</v>
      </c>
      <c r="F18" s="4">
        <v>1563740</v>
      </c>
      <c r="G18" s="4">
        <v>1563740</v>
      </c>
      <c r="L18" s="25"/>
      <c r="M18" s="25"/>
    </row>
    <row r="19" spans="1:13" ht="24" customHeight="1">
      <c r="A19" s="2" t="s">
        <v>18</v>
      </c>
      <c r="B19" s="4">
        <v>38228400</v>
      </c>
      <c r="C19" s="4">
        <v>32036234.65</v>
      </c>
      <c r="D19" s="30">
        <v>94966774.64999999</v>
      </c>
      <c r="E19" s="30">
        <v>94966774.64999999</v>
      </c>
      <c r="F19" s="4">
        <v>3304580</v>
      </c>
      <c r="G19" s="4">
        <v>3304580</v>
      </c>
      <c r="L19" s="25"/>
      <c r="M19" s="25"/>
    </row>
    <row r="20" spans="1:13" ht="24" customHeight="1">
      <c r="A20" s="2" t="s">
        <v>19</v>
      </c>
      <c r="B20" s="4">
        <v>34021800</v>
      </c>
      <c r="C20" s="4">
        <v>30091014.980000004</v>
      </c>
      <c r="D20" s="30">
        <v>50383360.95</v>
      </c>
      <c r="E20" s="30">
        <v>50383360.95</v>
      </c>
      <c r="F20" s="4">
        <v>9599860</v>
      </c>
      <c r="G20" s="4">
        <v>9599860</v>
      </c>
      <c r="L20" s="25"/>
      <c r="M20" s="25"/>
    </row>
    <row r="21" spans="1:13" ht="24" customHeight="1">
      <c r="A21" s="2" t="s">
        <v>20</v>
      </c>
      <c r="B21" s="4">
        <v>21083000</v>
      </c>
      <c r="C21" s="4">
        <v>18090685.330000002</v>
      </c>
      <c r="D21" s="30">
        <v>27673443.459999997</v>
      </c>
      <c r="E21" s="30">
        <v>27673443.46</v>
      </c>
      <c r="F21" s="4">
        <v>4984020</v>
      </c>
      <c r="G21" s="4">
        <v>4984020</v>
      </c>
      <c r="L21" s="25"/>
      <c r="M21" s="25"/>
    </row>
    <row r="22" spans="1:13" ht="24" customHeight="1">
      <c r="A22" s="2" t="s">
        <v>21</v>
      </c>
      <c r="B22" s="4">
        <v>20659200</v>
      </c>
      <c r="C22" s="4">
        <v>18478554.33</v>
      </c>
      <c r="D22" s="30">
        <v>32477344.259999998</v>
      </c>
      <c r="E22" s="30">
        <v>32477344.259999998</v>
      </c>
      <c r="F22" s="4">
        <v>7596450</v>
      </c>
      <c r="G22" s="4">
        <v>7596450</v>
      </c>
      <c r="L22" s="25"/>
      <c r="M22" s="25"/>
    </row>
    <row r="23" spans="1:13" ht="24" customHeight="1">
      <c r="A23" s="2" t="s">
        <v>22</v>
      </c>
      <c r="B23" s="4">
        <v>12402000</v>
      </c>
      <c r="C23" s="4">
        <v>10464219.76</v>
      </c>
      <c r="D23" s="30">
        <v>24189725.349999998</v>
      </c>
      <c r="E23" s="30">
        <v>24189725.349999998</v>
      </c>
      <c r="F23" s="4">
        <v>858700</v>
      </c>
      <c r="G23" s="4">
        <v>858700</v>
      </c>
      <c r="L23" s="25"/>
      <c r="M23" s="25"/>
    </row>
    <row r="24" spans="1:13" ht="24" customHeight="1">
      <c r="A24" s="2" t="s">
        <v>23</v>
      </c>
      <c r="B24" s="4">
        <v>10748800</v>
      </c>
      <c r="C24" s="4">
        <v>9472298.98</v>
      </c>
      <c r="D24" s="30">
        <v>29338506.499999996</v>
      </c>
      <c r="E24" s="30">
        <v>29338506.499999996</v>
      </c>
      <c r="F24" s="4">
        <v>1240450</v>
      </c>
      <c r="G24" s="4">
        <v>1240450</v>
      </c>
      <c r="L24" s="25"/>
      <c r="M24" s="25"/>
    </row>
    <row r="25" spans="1:13" ht="24" customHeight="1">
      <c r="A25" s="2" t="s">
        <v>24</v>
      </c>
      <c r="B25" s="4">
        <v>58640400</v>
      </c>
      <c r="C25" s="4">
        <v>51465126.61000001</v>
      </c>
      <c r="D25" s="30">
        <v>131135875.57</v>
      </c>
      <c r="E25" s="30">
        <v>131135875.57</v>
      </c>
      <c r="F25" s="4">
        <v>4672050</v>
      </c>
      <c r="G25" s="4">
        <v>4672050</v>
      </c>
      <c r="L25" s="25"/>
      <c r="M25" s="25"/>
    </row>
    <row r="26" spans="1:13" ht="24" customHeight="1">
      <c r="A26" s="2" t="s">
        <v>31</v>
      </c>
      <c r="B26" s="4">
        <v>30305000</v>
      </c>
      <c r="C26" s="4">
        <v>25511246.92</v>
      </c>
      <c r="D26" s="30">
        <v>40222522.660000004</v>
      </c>
      <c r="E26" s="30">
        <v>40222522.660000004</v>
      </c>
      <c r="F26" s="4">
        <v>7325660</v>
      </c>
      <c r="G26" s="4">
        <v>7325660</v>
      </c>
      <c r="L26" s="25"/>
      <c r="M26" s="25"/>
    </row>
    <row r="27" spans="1:13" ht="24" customHeight="1">
      <c r="A27" s="2" t="s">
        <v>25</v>
      </c>
      <c r="B27" s="4">
        <v>283542600</v>
      </c>
      <c r="C27" s="4">
        <v>253954276.57</v>
      </c>
      <c r="D27" s="30">
        <v>670945030.28</v>
      </c>
      <c r="E27" s="30">
        <v>670945030.28</v>
      </c>
      <c r="F27" s="4">
        <v>163100</v>
      </c>
      <c r="G27" s="4">
        <v>163100</v>
      </c>
      <c r="L27" s="25"/>
      <c r="M27" s="25"/>
    </row>
    <row r="28" spans="1:13" ht="24" customHeight="1">
      <c r="A28" s="2" t="s">
        <v>26</v>
      </c>
      <c r="B28" s="4">
        <v>82414600</v>
      </c>
      <c r="C28" s="4">
        <v>72888109.82000001</v>
      </c>
      <c r="D28" s="30">
        <v>182704178.10000005</v>
      </c>
      <c r="E28" s="30">
        <v>182704178.10000005</v>
      </c>
      <c r="F28" s="4">
        <v>648680</v>
      </c>
      <c r="G28" s="4">
        <v>648680</v>
      </c>
      <c r="L28" s="25"/>
      <c r="M28" s="25"/>
    </row>
    <row r="29" spans="1:13" ht="24" customHeight="1">
      <c r="A29" s="2" t="s">
        <v>27</v>
      </c>
      <c r="B29" s="4">
        <v>51414000</v>
      </c>
      <c r="C29" s="4">
        <v>45260645.82</v>
      </c>
      <c r="D29" s="30">
        <v>173906805.75</v>
      </c>
      <c r="E29" s="30">
        <v>173906805.75</v>
      </c>
      <c r="F29" s="4">
        <v>282240</v>
      </c>
      <c r="G29" s="4">
        <v>282240</v>
      </c>
      <c r="L29" s="25"/>
      <c r="M29" s="25"/>
    </row>
    <row r="30" spans="1:13" ht="24" customHeight="1">
      <c r="A30" s="2" t="s">
        <v>28</v>
      </c>
      <c r="B30" s="4">
        <v>13755800</v>
      </c>
      <c r="C30" s="4">
        <v>11826879.17</v>
      </c>
      <c r="D30" s="30">
        <v>39609304.53</v>
      </c>
      <c r="E30" s="30">
        <v>39609304.53</v>
      </c>
      <c r="F30" s="4">
        <v>1165960</v>
      </c>
      <c r="G30" s="4">
        <v>1165960</v>
      </c>
      <c r="L30" s="25"/>
      <c r="M30" s="25"/>
    </row>
    <row r="31" spans="1:13" ht="70.5" customHeight="1">
      <c r="A31" s="31" t="s">
        <v>33</v>
      </c>
      <c r="B31" s="4">
        <v>12025000</v>
      </c>
      <c r="C31" s="4">
        <v>12025000</v>
      </c>
      <c r="D31" s="30"/>
      <c r="E31" s="30"/>
      <c r="F31" s="4"/>
      <c r="G31" s="4"/>
      <c r="L31" s="25"/>
      <c r="M31" s="25"/>
    </row>
    <row r="32" spans="1:7" ht="24" customHeight="1">
      <c r="A32" s="3" t="s">
        <v>29</v>
      </c>
      <c r="B32" s="29">
        <f aca="true" t="shared" si="0" ref="B32:G32">SUM(B5:B31)</f>
        <v>1132232200</v>
      </c>
      <c r="C32" s="29">
        <f t="shared" si="0"/>
        <v>994527077.4799999</v>
      </c>
      <c r="D32" s="29">
        <f t="shared" si="0"/>
        <v>2340716500.0000005</v>
      </c>
      <c r="E32" s="29">
        <f t="shared" si="0"/>
        <v>2340716500.0000005</v>
      </c>
      <c r="F32" s="5">
        <f t="shared" si="0"/>
        <v>111472100</v>
      </c>
      <c r="G32" s="5">
        <f t="shared" si="0"/>
        <v>111472100</v>
      </c>
    </row>
    <row r="34" spans="2:7" ht="12.75">
      <c r="B34" s="25"/>
      <c r="C34" s="25"/>
      <c r="D34" s="25"/>
      <c r="E34" s="25"/>
      <c r="F34" s="25"/>
      <c r="G34" s="25"/>
    </row>
    <row r="35" spans="1:7" ht="12.75">
      <c r="A35" s="26"/>
      <c r="B35" s="27"/>
      <c r="C35" s="27"/>
      <c r="D35" s="28"/>
      <c r="E35" s="28"/>
      <c r="F35" s="26"/>
      <c r="G35" s="26"/>
    </row>
    <row r="36" spans="1:7" ht="12.75">
      <c r="A36" s="26"/>
      <c r="B36" s="28"/>
      <c r="C36" s="28"/>
      <c r="D36" s="28"/>
      <c r="E36" s="28"/>
      <c r="F36" s="28"/>
      <c r="G36" s="28"/>
    </row>
    <row r="37" spans="4:7" ht="12.75">
      <c r="D37" s="25"/>
      <c r="E37" s="25"/>
      <c r="F37" s="25"/>
      <c r="G37" s="25"/>
    </row>
  </sheetData>
  <mergeCells count="5">
    <mergeCell ref="A1:G1"/>
    <mergeCell ref="A3:A4"/>
    <mergeCell ref="B3:C3"/>
    <mergeCell ref="D3:E3"/>
    <mergeCell ref="F3:G3"/>
  </mergeCells>
  <printOptions horizontalCentered="1"/>
  <pageMargins left="0.7874015748031497" right="0.5905511811023623" top="0.984251968503937" bottom="0.5905511811023623" header="0.5118110236220472" footer="0.5118110236220472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u250203</dc:creator>
  <cp:keywords/>
  <dc:description/>
  <cp:lastModifiedBy>u250607</cp:lastModifiedBy>
  <cp:lastPrinted>2018-09-14T09:51:12Z</cp:lastPrinted>
  <dcterms:created xsi:type="dcterms:W3CDTF">2011-11-22T09:56:25Z</dcterms:created>
  <dcterms:modified xsi:type="dcterms:W3CDTF">2018-11-02T07:40:33Z</dcterms:modified>
  <cp:category/>
  <cp:version/>
  <cp:contentType/>
  <cp:contentStatus/>
</cp:coreProperties>
</file>